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9" activeTab="2"/>
  </bookViews>
  <sheets>
    <sheet name="Ia" sheetId="1" r:id="rId1"/>
    <sheet name="Ib" sheetId="2" r:id="rId2"/>
    <sheet name="IIa" sheetId="3" r:id="rId3"/>
    <sheet name="IIb" sheetId="4" r:id="rId4"/>
    <sheet name="IIIa" sheetId="5" r:id="rId5"/>
    <sheet name="IIIb" sheetId="6" r:id="rId6"/>
  </sheets>
  <definedNames>
    <definedName name="_xlnm.Print_Area" localSheetId="0">'Ia'!$A$1:$L$31</definedName>
    <definedName name="_xlnm.Print_Area" localSheetId="1">'Ib'!$A$1:$M$28</definedName>
    <definedName name="_xlnm.Print_Area" localSheetId="2">'IIa'!$A$1:$L$28</definedName>
    <definedName name="_xlnm.Print_Area" localSheetId="3">'IIb'!$A$1:$L$24</definedName>
    <definedName name="_xlnm.Print_Area" localSheetId="4">'IIIa'!$A$1:$L$27</definedName>
    <definedName name="_xlnm.Print_Area" localSheetId="5">'IIIb'!$A$1:$L$28</definedName>
  </definedNames>
  <calcPr fullCalcOnLoad="1"/>
</workbook>
</file>

<file path=xl/sharedStrings.xml><?xml version="1.0" encoding="utf-8"?>
<sst xmlns="http://schemas.openxmlformats.org/spreadsheetml/2006/main" count="341" uniqueCount="113">
  <si>
    <t>Tori Karikasarja „Tori hobune 2010”</t>
  </si>
  <si>
    <t>III etapp koolisõidus</t>
  </si>
  <si>
    <t>Särevere,13 juuni 2010</t>
  </si>
  <si>
    <t>Programm nr.1, skeem A18</t>
  </si>
  <si>
    <t>A) Noored ratsutajad (kuni 21-aastased) ja 
harrastajad tori tõugu hobustel</t>
  </si>
  <si>
    <t>Kohtunikud:</t>
  </si>
  <si>
    <t>C -</t>
  </si>
  <si>
    <t>Merle Männik</t>
  </si>
  <si>
    <t>B</t>
  </si>
  <si>
    <t>Eva Koks</t>
  </si>
  <si>
    <t>TULEMUSED</t>
  </si>
  <si>
    <t>H -</t>
  </si>
  <si>
    <t>Aive Mihkelson</t>
  </si>
  <si>
    <t>max.</t>
  </si>
  <si>
    <t>Nr.</t>
  </si>
  <si>
    <t>Võistleja</t>
  </si>
  <si>
    <t>Hobune</t>
  </si>
  <si>
    <t>H</t>
  </si>
  <si>
    <t>C</t>
  </si>
  <si>
    <t>Punktid</t>
  </si>
  <si>
    <t>%</t>
  </si>
  <si>
    <t>Klubi</t>
  </si>
  <si>
    <t>sünniaasta/sugu/tõug/isa/sünnimaa/omanik</t>
  </si>
  <si>
    <t>Vead</t>
  </si>
  <si>
    <t>kokku</t>
  </si>
  <si>
    <t>I</t>
  </si>
  <si>
    <r>
      <t xml:space="preserve">Gloria Vimberg
</t>
    </r>
    <r>
      <rPr>
        <i/>
        <sz val="8"/>
        <color indexed="8"/>
        <rFont val="Verdana"/>
        <family val="2"/>
      </rPr>
      <t>Audruranna RSK,1991</t>
    </r>
  </si>
  <si>
    <r>
      <t xml:space="preserve">Honda
</t>
    </r>
    <r>
      <rPr>
        <i/>
        <sz val="8"/>
        <color indexed="8"/>
        <rFont val="Verdana"/>
        <family val="2"/>
      </rPr>
      <t>2003/M/Tori/Hot Shot//EST/Malle Aava</t>
    </r>
  </si>
  <si>
    <t>154</t>
  </si>
  <si>
    <t>136</t>
  </si>
  <si>
    <t>146</t>
  </si>
  <si>
    <t>II</t>
  </si>
  <si>
    <r>
      <t xml:space="preserve">Liis Annete Pae
</t>
    </r>
    <r>
      <rPr>
        <i/>
        <sz val="8"/>
        <color indexed="8"/>
        <rFont val="Verdana"/>
        <family val="2"/>
      </rPr>
      <t>Tondi RSK,1997</t>
    </r>
  </si>
  <si>
    <r>
      <t xml:space="preserve">Forteesia
</t>
    </r>
    <r>
      <rPr>
        <i/>
        <sz val="8"/>
        <color indexed="8"/>
        <rFont val="Verdana"/>
        <family val="2"/>
      </rPr>
      <t>2006/M/Tori/Flipper//EST/Ülle Hanni</t>
    </r>
  </si>
  <si>
    <t>135</t>
  </si>
  <si>
    <t>144</t>
  </si>
  <si>
    <t>III</t>
  </si>
  <si>
    <r>
      <t xml:space="preserve">Kirsika Neimla
</t>
    </r>
    <r>
      <rPr>
        <i/>
        <sz val="8"/>
        <color indexed="8"/>
        <rFont val="Verdana"/>
        <family val="2"/>
      </rPr>
      <t>RSK Parkuur,1989</t>
    </r>
  </si>
  <si>
    <r>
      <t xml:space="preserve">Agarus Ise
</t>
    </r>
    <r>
      <rPr>
        <i/>
        <sz val="8"/>
        <color indexed="8"/>
        <rFont val="Verdana"/>
        <family val="2"/>
      </rPr>
      <t>2001/R/Tori/Agar/Husaar/EST/ Jäneda HK</t>
    </r>
  </si>
  <si>
    <t>148</t>
  </si>
  <si>
    <t>134</t>
  </si>
  <si>
    <t>141</t>
  </si>
  <si>
    <r>
      <t xml:space="preserve">Änni Ots
</t>
    </r>
    <r>
      <rPr>
        <i/>
        <sz val="8"/>
        <color indexed="8"/>
        <rFont val="Verdana"/>
        <family val="2"/>
      </rPr>
      <t>Viljandimaa RSK,1990</t>
    </r>
  </si>
  <si>
    <r>
      <t xml:space="preserve">Error
</t>
    </r>
    <r>
      <rPr>
        <i/>
        <sz val="8"/>
        <color indexed="8"/>
        <rFont val="Verdana"/>
        <family val="2"/>
      </rPr>
      <t>2004/R/Tori/Elar xx/Arvel/EST/Olustvere TMK</t>
    </r>
  </si>
  <si>
    <t>140</t>
  </si>
  <si>
    <t>126</t>
  </si>
  <si>
    <r>
      <t xml:space="preserve">Riin Reitmann
</t>
    </r>
    <r>
      <rPr>
        <i/>
        <sz val="8"/>
        <color indexed="8"/>
        <rFont val="Verdana"/>
        <family val="2"/>
      </rPr>
      <t>Järvamaa KHK,1989</t>
    </r>
  </si>
  <si>
    <r>
      <t xml:space="preserve">Saaga
</t>
    </r>
    <r>
      <rPr>
        <i/>
        <sz val="8"/>
        <color indexed="8"/>
        <rFont val="Verdana"/>
        <family val="2"/>
      </rPr>
      <t>2000/M/torih/Start/Aagi/EST/Järvamaa Kutsehariduskeskus</t>
    </r>
  </si>
  <si>
    <t>124</t>
  </si>
  <si>
    <t>137</t>
  </si>
  <si>
    <t>B) Avatud klass</t>
  </si>
  <si>
    <t>M -</t>
  </si>
  <si>
    <t>M</t>
  </si>
  <si>
    <t>Üldh.</t>
  </si>
  <si>
    <t xml:space="preserve">I </t>
  </si>
  <si>
    <r>
      <t xml:space="preserve">Getter Kangur
</t>
    </r>
    <r>
      <rPr>
        <i/>
        <sz val="8"/>
        <color indexed="8"/>
        <rFont val="Verdana"/>
        <family val="2"/>
      </rPr>
      <t>Tondi RSK,1992</t>
    </r>
  </si>
  <si>
    <r>
      <t xml:space="preserve">Flipper
</t>
    </r>
    <r>
      <rPr>
        <i/>
        <sz val="8"/>
        <color indexed="8"/>
        <rFont val="Verdana"/>
        <family val="2"/>
      </rPr>
      <t>2002/T/Trak/Febo//RUS/Elle Mässak</t>
    </r>
  </si>
  <si>
    <t>160</t>
  </si>
  <si>
    <t>147</t>
  </si>
  <si>
    <t>152</t>
  </si>
  <si>
    <t xml:space="preserve">II </t>
  </si>
  <si>
    <r>
      <t xml:space="preserve">Raili Märdin
</t>
    </r>
    <r>
      <rPr>
        <i/>
        <sz val="8"/>
        <color indexed="8"/>
        <rFont val="Verdana"/>
        <family val="2"/>
      </rPr>
      <t>LMRK</t>
    </r>
  </si>
  <si>
    <r>
      <t xml:space="preserve">Herreera
</t>
    </r>
    <r>
      <rPr>
        <i/>
        <sz val="8"/>
        <color indexed="8"/>
        <rFont val="Verdana"/>
        <family val="2"/>
      </rPr>
      <t>2004/M/Ristand/Hermelin/Slang xx/Eesti/Raili Märdin</t>
    </r>
  </si>
  <si>
    <t>155</t>
  </si>
  <si>
    <t xml:space="preserve">III  </t>
  </si>
  <si>
    <t>Katrin Lipp
.</t>
  </si>
  <si>
    <r>
      <t xml:space="preserve">Fredy
</t>
    </r>
    <r>
      <rPr>
        <i/>
        <sz val="8"/>
        <color indexed="8"/>
        <rFont val="Verdana"/>
        <family val="2"/>
      </rPr>
      <t>2001/R/ristand/Fuks/EST/Olev  Käsperson</t>
    </r>
  </si>
  <si>
    <r>
      <t xml:space="preserve">Liisa Peri
</t>
    </r>
    <r>
      <rPr>
        <i/>
        <sz val="8"/>
        <color indexed="8"/>
        <rFont val="Verdana"/>
        <family val="2"/>
      </rPr>
      <t>Tallinna RSK</t>
    </r>
  </si>
  <si>
    <r>
      <t xml:space="preserve">Figaro
</t>
    </r>
    <r>
      <rPr>
        <i/>
        <sz val="8"/>
        <color indexed="8"/>
        <rFont val="Verdana"/>
        <family val="2"/>
      </rPr>
      <t>2004/R/EHS/Fredy/Tutti/Fuks/EST/Jaan Vainult</t>
    </r>
  </si>
  <si>
    <t>153</t>
  </si>
  <si>
    <t>131</t>
  </si>
  <si>
    <r>
      <t xml:space="preserve">Kertu Reimann
</t>
    </r>
    <r>
      <rPr>
        <i/>
        <sz val="8"/>
        <color indexed="8"/>
        <rFont val="Verdana"/>
        <family val="2"/>
      </rPr>
      <t>Kurtna RK,1991</t>
    </r>
  </si>
  <si>
    <r>
      <t xml:space="preserve">Pricerton
</t>
    </r>
    <r>
      <rPr>
        <i/>
        <sz val="8"/>
        <color indexed="8"/>
        <rFont val="Verdana"/>
        <family val="2"/>
      </rPr>
      <t>2006/R/ESH/Pikachu de Muze/Ettur/K.Reimann</t>
    </r>
  </si>
  <si>
    <t>145</t>
  </si>
  <si>
    <t>130</t>
  </si>
  <si>
    <t>138</t>
  </si>
  <si>
    <r>
      <t xml:space="preserve">Reelika Lipp
</t>
    </r>
    <r>
      <rPr>
        <i/>
        <sz val="8"/>
        <color indexed="8"/>
        <rFont val="Verdana"/>
        <family val="2"/>
      </rPr>
      <t>Tallinna RSK,1996</t>
    </r>
  </si>
  <si>
    <r>
      <t xml:space="preserve">Flamenko
</t>
    </r>
    <r>
      <rPr>
        <i/>
        <sz val="8"/>
        <color indexed="8"/>
        <rFont val="Verdana"/>
        <family val="2"/>
      </rPr>
      <t>2003/M/ristand/Fason/EST/Olev Käsperson</t>
    </r>
  </si>
  <si>
    <t>127</t>
  </si>
  <si>
    <t>121</t>
  </si>
  <si>
    <t>Programm nr. 2, Skeem A1</t>
  </si>
  <si>
    <t>A) 4-5 aastased ja esimest hooaega koolisõidus 
võistlevad tori tõugu hobused</t>
  </si>
  <si>
    <r>
      <t xml:space="preserve">Merlin Gustavson
</t>
    </r>
    <r>
      <rPr>
        <i/>
        <sz val="8"/>
        <color indexed="8"/>
        <rFont val="Verdana"/>
        <family val="2"/>
      </rPr>
      <t>Audruranna RSK</t>
    </r>
  </si>
  <si>
    <r>
      <t xml:space="preserve">Viiking
</t>
    </r>
    <r>
      <rPr>
        <i/>
        <sz val="8"/>
        <color indexed="8"/>
        <rFont val="Verdana"/>
        <family val="2"/>
      </rPr>
      <t>2004/R/Tori/Verso De Paulstra/Delfiin/EST/Malle Aava</t>
    </r>
  </si>
  <si>
    <t>150</t>
  </si>
  <si>
    <t>143</t>
  </si>
  <si>
    <r>
      <t xml:space="preserve">Merilin Erm
</t>
    </r>
    <r>
      <rPr>
        <i/>
        <sz val="8"/>
        <color indexed="8"/>
        <rFont val="Verdana"/>
        <family val="2"/>
      </rPr>
      <t>RSK Vändra</t>
    </r>
  </si>
  <si>
    <r>
      <t xml:space="preserve">Hornelya
</t>
    </r>
    <r>
      <rPr>
        <i/>
        <sz val="8"/>
        <color indexed="8"/>
        <rFont val="Verdana"/>
        <family val="2"/>
      </rPr>
      <t>2005/m/tori hobune/hornet//  Maila Kukk</t>
    </r>
  </si>
  <si>
    <t>133</t>
  </si>
  <si>
    <t>Liis Ira
.</t>
  </si>
  <si>
    <r>
      <t xml:space="preserve">Arhivar
</t>
    </r>
    <r>
      <rPr>
        <i/>
        <sz val="8"/>
        <color indexed="8"/>
        <rFont val="Verdana"/>
        <family val="2"/>
      </rPr>
      <t>2003/T/tori/Arhippos/Premium/EST/A.Kallaste</t>
    </r>
  </si>
  <si>
    <t>IV</t>
  </si>
  <si>
    <t>158</t>
  </si>
  <si>
    <t>125</t>
  </si>
  <si>
    <t>157</t>
  </si>
  <si>
    <t>139</t>
  </si>
  <si>
    <t>149</t>
  </si>
  <si>
    <t>129</t>
  </si>
  <si>
    <t>3 viga</t>
  </si>
  <si>
    <r>
      <t xml:space="preserve">Elena Pärn
</t>
    </r>
    <r>
      <rPr>
        <i/>
        <sz val="8"/>
        <color indexed="8"/>
        <rFont val="Verdana"/>
        <family val="2"/>
      </rPr>
      <t>Järvamaa KHK,1996</t>
    </r>
  </si>
  <si>
    <r>
      <t xml:space="preserve">Iskra
</t>
    </r>
    <r>
      <rPr>
        <i/>
        <sz val="8"/>
        <color indexed="8"/>
        <rFont val="Verdana"/>
        <family val="2"/>
      </rPr>
      <t>2002/M/Erle Hermann</t>
    </r>
  </si>
  <si>
    <t>Programm nr. 3, Skeem L9</t>
  </si>
  <si>
    <t>A)Tori tõugu hobused</t>
  </si>
  <si>
    <t>226</t>
  </si>
  <si>
    <t>229</t>
  </si>
  <si>
    <t>221</t>
  </si>
  <si>
    <r>
      <t xml:space="preserve">Tiina Lillemägi
</t>
    </r>
    <r>
      <rPr>
        <i/>
        <sz val="8"/>
        <color indexed="8"/>
        <rFont val="Verdana"/>
        <family val="2"/>
      </rPr>
      <t>RSK Tondi</t>
    </r>
  </si>
  <si>
    <r>
      <t xml:space="preserve">Kissinger
</t>
    </r>
    <r>
      <rPr>
        <i/>
        <sz val="8"/>
        <color indexed="8"/>
        <rFont val="Verdana"/>
        <family val="2"/>
      </rPr>
      <t>1996/R/tori/Krahv/EST/Õie Malmberg</t>
    </r>
  </si>
  <si>
    <t>219</t>
  </si>
  <si>
    <t>208</t>
  </si>
  <si>
    <t>215</t>
  </si>
  <si>
    <t>B)Avatud klass</t>
  </si>
  <si>
    <t>tulemus a) arvestusest: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</si>
</sst>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16" borderId="9" applyNumberFormat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49" fontId="23" fillId="0" borderId="17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49" fontId="23" fillId="0" borderId="19" xfId="0" applyNumberFormat="1" applyFont="1" applyBorder="1" applyAlignment="1">
      <alignment/>
    </xf>
    <xf numFmtId="2" fontId="26" fillId="0" borderId="19" xfId="0" applyNumberFormat="1" applyFont="1" applyBorder="1" applyAlignment="1">
      <alignment/>
    </xf>
    <xf numFmtId="49" fontId="23" fillId="0" borderId="17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49" fontId="23" fillId="0" borderId="12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49" fontId="23" fillId="0" borderId="19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wrapText="1"/>
    </xf>
    <xf numFmtId="2" fontId="26" fillId="0" borderId="17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2" fontId="27" fillId="0" borderId="17" xfId="0" applyNumberFormat="1" applyFont="1" applyBorder="1" applyAlignment="1">
      <alignment horizontal="center" wrapText="1"/>
    </xf>
    <xf numFmtId="2" fontId="26" fillId="0" borderId="20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1" fontId="23" fillId="0" borderId="15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49" fontId="23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0" fontId="23" fillId="0" borderId="19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2" fontId="26" fillId="0" borderId="18" xfId="0" applyNumberFormat="1" applyFont="1" applyBorder="1" applyAlignment="1">
      <alignment/>
    </xf>
    <xf numFmtId="2" fontId="26" fillId="0" borderId="19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17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wrapText="1"/>
    </xf>
    <xf numFmtId="49" fontId="23" fillId="0" borderId="15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 wrapText="1"/>
    </xf>
    <xf numFmtId="0" fontId="23" fillId="0" borderId="15" xfId="0" applyFont="1" applyBorder="1" applyAlignment="1">
      <alignment/>
    </xf>
    <xf numFmtId="2" fontId="26" fillId="0" borderId="15" xfId="0" applyNumberFormat="1" applyFont="1" applyBorder="1" applyAlignment="1">
      <alignment/>
    </xf>
    <xf numFmtId="164" fontId="18" fillId="0" borderId="17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0" fontId="23" fillId="0" borderId="23" xfId="0" applyFont="1" applyBorder="1" applyAlignment="1">
      <alignment/>
    </xf>
    <xf numFmtId="49" fontId="23" fillId="0" borderId="23" xfId="0" applyNumberFormat="1" applyFont="1" applyBorder="1" applyAlignment="1">
      <alignment/>
    </xf>
    <xf numFmtId="2" fontId="26" fillId="0" borderId="24" xfId="0" applyNumberFormat="1" applyFont="1" applyBorder="1" applyAlignment="1">
      <alignment/>
    </xf>
    <xf numFmtId="0" fontId="20" fillId="0" borderId="0" xfId="0" applyFont="1" applyBorder="1" applyAlignment="1">
      <alignment horizontal="left" wrapText="1"/>
    </xf>
    <xf numFmtId="164" fontId="21" fillId="0" borderId="25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4" fontId="21" fillId="0" borderId="25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0" borderId="3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 1" xfId="46"/>
    <cellStyle name="Pealkiri 1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9525</xdr:rowOff>
    </xdr:from>
    <xdr:to>
      <xdr:col>8</xdr:col>
      <xdr:colOff>28575</xdr:colOff>
      <xdr:row>24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4781550"/>
          <a:ext cx="24193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18</xdr:row>
      <xdr:rowOff>57150</xdr:rowOff>
    </xdr:from>
    <xdr:to>
      <xdr:col>2</xdr:col>
      <xdr:colOff>1666875</xdr:colOff>
      <xdr:row>26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4638675"/>
          <a:ext cx="24384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38100</xdr:rowOff>
    </xdr:from>
    <xdr:to>
      <xdr:col>2</xdr:col>
      <xdr:colOff>1371600</xdr:colOff>
      <xdr:row>26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448300"/>
          <a:ext cx="227647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20</xdr:row>
      <xdr:rowOff>47625</xdr:rowOff>
    </xdr:from>
    <xdr:to>
      <xdr:col>7</xdr:col>
      <xdr:colOff>9525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638800"/>
          <a:ext cx="21240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16</xdr:row>
      <xdr:rowOff>180975</xdr:rowOff>
    </xdr:from>
    <xdr:to>
      <xdr:col>8</xdr:col>
      <xdr:colOff>361950</xdr:colOff>
      <xdr:row>22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400550"/>
          <a:ext cx="2409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15</xdr:row>
      <xdr:rowOff>57150</xdr:rowOff>
    </xdr:from>
    <xdr:to>
      <xdr:col>2</xdr:col>
      <xdr:colOff>1724025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4086225"/>
          <a:ext cx="244792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76200</xdr:rowOff>
    </xdr:from>
    <xdr:to>
      <xdr:col>2</xdr:col>
      <xdr:colOff>1076325</xdr:colOff>
      <xdr:row>23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343400"/>
          <a:ext cx="16287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2324100</xdr:colOff>
      <xdr:row>17</xdr:row>
      <xdr:rowOff>123825</xdr:rowOff>
    </xdr:from>
    <xdr:to>
      <xdr:col>6</xdr:col>
      <xdr:colOff>352425</xdr:colOff>
      <xdr:row>22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581525"/>
          <a:ext cx="21240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17</xdr:row>
      <xdr:rowOff>47625</xdr:rowOff>
    </xdr:from>
    <xdr:to>
      <xdr:col>8</xdr:col>
      <xdr:colOff>209550</xdr:colOff>
      <xdr:row>23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971925"/>
          <a:ext cx="24098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16</xdr:row>
      <xdr:rowOff>57150</xdr:rowOff>
    </xdr:from>
    <xdr:to>
      <xdr:col>2</xdr:col>
      <xdr:colOff>1619250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790950"/>
          <a:ext cx="24384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16</xdr:row>
      <xdr:rowOff>9525</xdr:rowOff>
    </xdr:from>
    <xdr:to>
      <xdr:col>7</xdr:col>
      <xdr:colOff>419100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667125"/>
          <a:ext cx="2409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15</xdr:row>
      <xdr:rowOff>57150</xdr:rowOff>
    </xdr:from>
    <xdr:to>
      <xdr:col>2</xdr:col>
      <xdr:colOff>1590675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524250"/>
          <a:ext cx="24479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4">
      <selection activeCell="B23" sqref="B23"/>
    </sheetView>
  </sheetViews>
  <sheetFormatPr defaultColWidth="9.140625" defaultRowHeight="15"/>
  <cols>
    <col min="1" max="1" width="4.57421875" style="1" customWidth="1"/>
    <col min="2" max="2" width="18.57421875" style="1" customWidth="1"/>
    <col min="3" max="3" width="40.8515625" style="1" customWidth="1"/>
    <col min="4" max="4" width="7.7109375" style="1" customWidth="1"/>
    <col min="5" max="5" width="7.28125" style="1" customWidth="1"/>
    <col min="6" max="6" width="7.140625" style="1" customWidth="1"/>
    <col min="7" max="7" width="7.57421875" style="1" customWidth="1"/>
    <col min="8" max="8" width="8.00390625" style="1" customWidth="1"/>
    <col min="9" max="9" width="8.57421875" style="1" customWidth="1"/>
    <col min="10" max="10" width="4.57421875" style="1" customWidth="1"/>
    <col min="11" max="11" width="8.42187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spans="1:2" ht="15">
      <c r="A3" s="4" t="s">
        <v>2</v>
      </c>
      <c r="B3" s="4"/>
    </row>
    <row r="4" spans="1:2" ht="15">
      <c r="A4" s="4" t="s">
        <v>3</v>
      </c>
      <c r="B4" s="4"/>
    </row>
    <row r="5" spans="1:5" ht="33.75" customHeight="1">
      <c r="A5" s="89" t="s">
        <v>4</v>
      </c>
      <c r="B5" s="89"/>
      <c r="C5" s="89"/>
      <c r="E5" s="5" t="s">
        <v>5</v>
      </c>
    </row>
    <row r="6" spans="1:6" ht="14.25">
      <c r="A6" s="6"/>
      <c r="C6" s="6"/>
      <c r="E6" s="5" t="s">
        <v>6</v>
      </c>
      <c r="F6" s="1" t="s">
        <v>7</v>
      </c>
    </row>
    <row r="7" spans="1:6" ht="14.25">
      <c r="A7" s="6"/>
      <c r="C7" s="6"/>
      <c r="E7" s="5" t="s">
        <v>8</v>
      </c>
      <c r="F7" s="1" t="s">
        <v>9</v>
      </c>
    </row>
    <row r="8" spans="1:6" ht="15">
      <c r="A8" s="4" t="s">
        <v>10</v>
      </c>
      <c r="E8" s="5" t="s">
        <v>11</v>
      </c>
      <c r="F8" s="1" t="s">
        <v>12</v>
      </c>
    </row>
    <row r="9" ht="15">
      <c r="A9" s="4"/>
    </row>
    <row r="10" spans="1:9" ht="14.25">
      <c r="A10" s="90" t="s">
        <v>13</v>
      </c>
      <c r="B10" s="90"/>
      <c r="C10" s="7">
        <v>240</v>
      </c>
      <c r="D10" s="91" t="s">
        <v>12</v>
      </c>
      <c r="E10" s="91"/>
      <c r="F10" s="91" t="s">
        <v>7</v>
      </c>
      <c r="G10" s="91"/>
      <c r="H10" s="91" t="s">
        <v>9</v>
      </c>
      <c r="I10" s="91"/>
    </row>
    <row r="11" spans="1:12" ht="15" customHeight="1">
      <c r="A11" s="92" t="s">
        <v>14</v>
      </c>
      <c r="B11" s="8" t="s">
        <v>15</v>
      </c>
      <c r="C11" s="9" t="s">
        <v>16</v>
      </c>
      <c r="D11" s="93" t="s">
        <v>17</v>
      </c>
      <c r="E11" s="93"/>
      <c r="F11" s="94" t="s">
        <v>18</v>
      </c>
      <c r="G11" s="94"/>
      <c r="H11" s="95" t="s">
        <v>8</v>
      </c>
      <c r="I11" s="95"/>
      <c r="J11" s="10"/>
      <c r="K11" s="11" t="s">
        <v>19</v>
      </c>
      <c r="L11" s="96" t="s">
        <v>20</v>
      </c>
    </row>
    <row r="12" spans="1:12" ht="15.75" customHeight="1">
      <c r="A12" s="92"/>
      <c r="B12" s="12" t="s">
        <v>21</v>
      </c>
      <c r="C12" s="13" t="s">
        <v>22</v>
      </c>
      <c r="D12" s="14" t="s">
        <v>19</v>
      </c>
      <c r="E12" s="15" t="s">
        <v>20</v>
      </c>
      <c r="F12" s="16" t="s">
        <v>19</v>
      </c>
      <c r="G12" s="15" t="s">
        <v>20</v>
      </c>
      <c r="H12" s="16" t="s">
        <v>19</v>
      </c>
      <c r="I12" s="17" t="s">
        <v>20</v>
      </c>
      <c r="J12" s="18" t="s">
        <v>23</v>
      </c>
      <c r="K12" s="19" t="s">
        <v>24</v>
      </c>
      <c r="L12" s="96"/>
    </row>
    <row r="13" spans="1:12" ht="25.5" customHeight="1">
      <c r="A13" s="20" t="s">
        <v>25</v>
      </c>
      <c r="B13" s="21" t="s">
        <v>26</v>
      </c>
      <c r="C13" s="22" t="s">
        <v>27</v>
      </c>
      <c r="D13" s="23" t="s">
        <v>28</v>
      </c>
      <c r="E13" s="24">
        <f>D13/C10*100</f>
        <v>64.16666666666667</v>
      </c>
      <c r="F13" s="23" t="s">
        <v>29</v>
      </c>
      <c r="G13" s="25">
        <f>F13/C10*100</f>
        <v>56.666666666666664</v>
      </c>
      <c r="H13" s="23" t="s">
        <v>30</v>
      </c>
      <c r="I13" s="25">
        <f>H13/C10*100</f>
        <v>60.83333333333333</v>
      </c>
      <c r="J13" s="26"/>
      <c r="K13" s="27">
        <f>D13+F13+H13</f>
        <v>436</v>
      </c>
      <c r="L13" s="28">
        <f>(E13+G13+I13)/3</f>
        <v>60.555555555555564</v>
      </c>
    </row>
    <row r="14" spans="1:12" ht="25.5" customHeight="1">
      <c r="A14" s="20" t="s">
        <v>31</v>
      </c>
      <c r="B14" s="21" t="s">
        <v>32</v>
      </c>
      <c r="C14" s="22" t="s">
        <v>33</v>
      </c>
      <c r="D14" s="23" t="s">
        <v>30</v>
      </c>
      <c r="E14" s="25">
        <f>D14/C10*100</f>
        <v>60.83333333333333</v>
      </c>
      <c r="F14" s="23" t="s">
        <v>34</v>
      </c>
      <c r="G14" s="25">
        <f>F14/C10*100</f>
        <v>56.25</v>
      </c>
      <c r="H14" s="23" t="s">
        <v>35</v>
      </c>
      <c r="I14" s="25">
        <f>H14/C10*100</f>
        <v>60</v>
      </c>
      <c r="J14" s="26"/>
      <c r="K14" s="29">
        <f>D14+F14+H14</f>
        <v>425</v>
      </c>
      <c r="L14" s="30">
        <f>(E14+G14+I14)/3</f>
        <v>59.02777777777777</v>
      </c>
    </row>
    <row r="15" spans="1:12" ht="25.5" customHeight="1">
      <c r="A15" s="31" t="s">
        <v>36</v>
      </c>
      <c r="B15" s="32" t="s">
        <v>37</v>
      </c>
      <c r="C15" s="33" t="s">
        <v>38</v>
      </c>
      <c r="D15" s="34" t="s">
        <v>39</v>
      </c>
      <c r="E15" s="35">
        <f>D15/C10*100</f>
        <v>61.66666666666667</v>
      </c>
      <c r="F15" s="34" t="s">
        <v>40</v>
      </c>
      <c r="G15" s="35">
        <f>F15/C10*100</f>
        <v>55.833333333333336</v>
      </c>
      <c r="H15" s="34" t="s">
        <v>41</v>
      </c>
      <c r="I15" s="35">
        <f>H15/C10*100</f>
        <v>58.75</v>
      </c>
      <c r="J15" s="36"/>
      <c r="K15" s="37">
        <f>D15+F15+H15</f>
        <v>423</v>
      </c>
      <c r="L15" s="38">
        <f>(E15+G15+I15)/3</f>
        <v>58.75</v>
      </c>
    </row>
    <row r="16" spans="1:12" ht="25.5" customHeight="1">
      <c r="A16" s="39">
        <v>4</v>
      </c>
      <c r="B16" s="40" t="s">
        <v>42</v>
      </c>
      <c r="C16" s="41" t="s">
        <v>43</v>
      </c>
      <c r="D16" s="42" t="s">
        <v>44</v>
      </c>
      <c r="E16" s="43">
        <f>D16/C10*100</f>
        <v>58.333333333333336</v>
      </c>
      <c r="F16" s="42" t="s">
        <v>45</v>
      </c>
      <c r="G16" s="24">
        <f>F16/C10*100</f>
        <v>52.5</v>
      </c>
      <c r="H16" s="42" t="s">
        <v>34</v>
      </c>
      <c r="I16" s="24">
        <f>H16/C10*100</f>
        <v>56.25</v>
      </c>
      <c r="J16" s="44"/>
      <c r="K16" s="27">
        <f>D16+F16+H16</f>
        <v>401</v>
      </c>
      <c r="L16" s="28">
        <f>(E16+G16+I16)/3</f>
        <v>55.69444444444445</v>
      </c>
    </row>
    <row r="17" spans="1:12" ht="34.5">
      <c r="A17" s="45">
        <v>5</v>
      </c>
      <c r="B17" s="46" t="s">
        <v>46</v>
      </c>
      <c r="C17" s="22" t="s">
        <v>47</v>
      </c>
      <c r="D17" s="23" t="s">
        <v>44</v>
      </c>
      <c r="E17" s="24">
        <f>D17/C10*100</f>
        <v>58.333333333333336</v>
      </c>
      <c r="F17" s="23" t="s">
        <v>48</v>
      </c>
      <c r="G17" s="47">
        <f>F17/C10*100</f>
        <v>51.66666666666667</v>
      </c>
      <c r="H17" s="23" t="s">
        <v>49</v>
      </c>
      <c r="I17" s="25">
        <f>H17/C10*100</f>
        <v>57.08333333333333</v>
      </c>
      <c r="J17" s="26"/>
      <c r="K17" s="27">
        <f>D17+F17+H17</f>
        <v>401</v>
      </c>
      <c r="L17" s="28">
        <f>(E17+G17+I17)/3</f>
        <v>55.694444444444436</v>
      </c>
    </row>
    <row r="18" ht="18">
      <c r="D18" s="48"/>
    </row>
  </sheetData>
  <mergeCells count="10">
    <mergeCell ref="L11:L12"/>
    <mergeCell ref="H10:I10"/>
    <mergeCell ref="A11:A12"/>
    <mergeCell ref="D11:E11"/>
    <mergeCell ref="F11:G11"/>
    <mergeCell ref="H11:I11"/>
    <mergeCell ref="A5:C5"/>
    <mergeCell ref="A10:B10"/>
    <mergeCell ref="D10:E10"/>
    <mergeCell ref="F10:G10"/>
  </mergeCells>
  <printOptions/>
  <pageMargins left="0.25" right="0.25" top="0.6701388888888888" bottom="0.2701388888888889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6">
      <selection activeCell="I16" sqref="I16"/>
    </sheetView>
  </sheetViews>
  <sheetFormatPr defaultColWidth="9.140625" defaultRowHeight="15"/>
  <cols>
    <col min="1" max="1" width="4.28125" style="1" customWidth="1"/>
    <col min="2" max="2" width="18.57421875" style="1" customWidth="1"/>
    <col min="3" max="3" width="31.57421875" style="1" customWidth="1"/>
    <col min="4" max="4" width="8.140625" style="1" customWidth="1"/>
    <col min="5" max="5" width="7.421875" style="1" customWidth="1"/>
    <col min="6" max="6" width="8.00390625" style="1" customWidth="1"/>
    <col min="7" max="7" width="8.140625" style="1" customWidth="1"/>
    <col min="8" max="8" width="8.00390625" style="1" customWidth="1"/>
    <col min="9" max="9" width="7.8515625" style="1" customWidth="1"/>
    <col min="10" max="10" width="5.7109375" style="1" customWidth="1"/>
    <col min="11" max="11" width="8.28125" style="1" customWidth="1"/>
    <col min="12" max="12" width="7.28125" style="1" customWidth="1"/>
    <col min="13" max="13" width="8.140625" style="1" customWidth="1"/>
    <col min="14" max="16384" width="9.140625" style="1" customWidth="1"/>
  </cols>
  <sheetData>
    <row r="1" ht="19.5">
      <c r="A1" s="2" t="s">
        <v>0</v>
      </c>
    </row>
    <row r="2" ht="19.5">
      <c r="A2" s="2" t="s">
        <v>1</v>
      </c>
    </row>
    <row r="3" spans="1:5" ht="15">
      <c r="A3" s="4" t="s">
        <v>2</v>
      </c>
      <c r="E3" s="5" t="s">
        <v>5</v>
      </c>
    </row>
    <row r="4" spans="1:6" ht="15">
      <c r="A4" s="4" t="s">
        <v>3</v>
      </c>
      <c r="E4" s="5" t="s">
        <v>6</v>
      </c>
      <c r="F4" s="1" t="s">
        <v>7</v>
      </c>
    </row>
    <row r="5" spans="1:6" ht="15">
      <c r="A5" s="4" t="s">
        <v>50</v>
      </c>
      <c r="E5" s="5" t="s">
        <v>51</v>
      </c>
      <c r="F5" s="1" t="s">
        <v>9</v>
      </c>
    </row>
    <row r="6" spans="1:6" ht="14.25">
      <c r="A6" s="6"/>
      <c r="C6" s="6"/>
      <c r="E6" s="5" t="s">
        <v>11</v>
      </c>
      <c r="F6" s="1" t="s">
        <v>12</v>
      </c>
    </row>
    <row r="7" spans="1:2" ht="15">
      <c r="A7" s="4"/>
      <c r="B7" s="5" t="s">
        <v>10</v>
      </c>
    </row>
    <row r="8" spans="1:9" ht="14.25">
      <c r="A8" s="97"/>
      <c r="B8" s="97"/>
      <c r="C8" s="49">
        <v>240</v>
      </c>
      <c r="D8" s="91" t="s">
        <v>12</v>
      </c>
      <c r="E8" s="91"/>
      <c r="F8" s="91" t="s">
        <v>7</v>
      </c>
      <c r="G8" s="91"/>
      <c r="H8" s="91" t="s">
        <v>9</v>
      </c>
      <c r="I8" s="91"/>
    </row>
    <row r="9" spans="1:12" ht="15" customHeight="1">
      <c r="A9" s="92" t="s">
        <v>14</v>
      </c>
      <c r="B9" s="9" t="s">
        <v>15</v>
      </c>
      <c r="C9" s="50" t="s">
        <v>16</v>
      </c>
      <c r="D9" s="93" t="s">
        <v>17</v>
      </c>
      <c r="E9" s="93"/>
      <c r="F9" s="94" t="s">
        <v>18</v>
      </c>
      <c r="G9" s="94"/>
      <c r="H9" s="95" t="s">
        <v>52</v>
      </c>
      <c r="I9" s="95"/>
      <c r="J9" s="10"/>
      <c r="K9" s="11" t="s">
        <v>19</v>
      </c>
      <c r="L9" s="96" t="s">
        <v>20</v>
      </c>
    </row>
    <row r="10" spans="1:13" ht="15.75" customHeight="1">
      <c r="A10" s="92"/>
      <c r="B10" s="13" t="s">
        <v>21</v>
      </c>
      <c r="C10" s="51" t="s">
        <v>22</v>
      </c>
      <c r="D10" s="14" t="s">
        <v>19</v>
      </c>
      <c r="E10" s="15" t="s">
        <v>20</v>
      </c>
      <c r="F10" s="16" t="s">
        <v>19</v>
      </c>
      <c r="G10" s="15" t="s">
        <v>20</v>
      </c>
      <c r="H10" s="16" t="s">
        <v>19</v>
      </c>
      <c r="I10" s="17" t="s">
        <v>20</v>
      </c>
      <c r="J10" s="18" t="s">
        <v>23</v>
      </c>
      <c r="K10" s="19" t="s">
        <v>24</v>
      </c>
      <c r="L10" s="96"/>
      <c r="M10" s="52" t="s">
        <v>53</v>
      </c>
    </row>
    <row r="11" spans="1:13" ht="28.5" customHeight="1">
      <c r="A11" s="20" t="s">
        <v>54</v>
      </c>
      <c r="B11" s="21" t="s">
        <v>55</v>
      </c>
      <c r="C11" s="21" t="s">
        <v>56</v>
      </c>
      <c r="D11" s="23" t="s">
        <v>57</v>
      </c>
      <c r="E11" s="53">
        <f>D11/C8*100</f>
        <v>66.66666666666666</v>
      </c>
      <c r="F11" s="23" t="s">
        <v>58</v>
      </c>
      <c r="G11" s="25">
        <f>F11/C8*100</f>
        <v>61.25000000000001</v>
      </c>
      <c r="H11" s="23" t="s">
        <v>59</v>
      </c>
      <c r="I11" s="25">
        <f>H11/C8*100</f>
        <v>63.33333333333333</v>
      </c>
      <c r="J11" s="26"/>
      <c r="K11" s="27">
        <f aca="true" t="shared" si="0" ref="K11:K17">D11+F11+H11</f>
        <v>459</v>
      </c>
      <c r="L11" s="54">
        <f aca="true" t="shared" si="1" ref="L11:L17">(E11+G11+I11)/3</f>
        <v>63.75</v>
      </c>
      <c r="M11" s="55"/>
    </row>
    <row r="12" spans="1:13" ht="34.5">
      <c r="A12" s="56" t="s">
        <v>60</v>
      </c>
      <c r="B12" s="46" t="s">
        <v>61</v>
      </c>
      <c r="C12" s="46" t="s">
        <v>62</v>
      </c>
      <c r="D12" s="42" t="s">
        <v>63</v>
      </c>
      <c r="E12" s="24">
        <f>D12/C8*100</f>
        <v>64.58333333333334</v>
      </c>
      <c r="F12" s="42" t="s">
        <v>41</v>
      </c>
      <c r="G12" s="24">
        <f>F12/C8*100</f>
        <v>58.75</v>
      </c>
      <c r="H12" s="42" t="s">
        <v>41</v>
      </c>
      <c r="I12" s="24">
        <f>H12/C8*100</f>
        <v>58.75</v>
      </c>
      <c r="J12" s="44"/>
      <c r="K12" s="27">
        <f t="shared" si="0"/>
        <v>437</v>
      </c>
      <c r="L12" s="54">
        <f t="shared" si="1"/>
        <v>60.69444444444445</v>
      </c>
      <c r="M12" s="57">
        <v>112</v>
      </c>
    </row>
    <row r="13" spans="1:13" ht="28.5" customHeight="1">
      <c r="A13" s="58" t="s">
        <v>64</v>
      </c>
      <c r="B13" s="59" t="s">
        <v>65</v>
      </c>
      <c r="C13" s="59" t="s">
        <v>66</v>
      </c>
      <c r="D13" s="60">
        <v>150</v>
      </c>
      <c r="E13" s="61">
        <f>D13/C8*100</f>
        <v>62.5</v>
      </c>
      <c r="F13" s="62">
        <v>140</v>
      </c>
      <c r="G13" s="61">
        <f>F13/C8*100</f>
        <v>58.333333333333336</v>
      </c>
      <c r="H13" s="62">
        <v>147</v>
      </c>
      <c r="I13" s="61">
        <f>H13/C8*100</f>
        <v>61.25000000000001</v>
      </c>
      <c r="J13" s="63"/>
      <c r="K13" s="64">
        <f t="shared" si="0"/>
        <v>437</v>
      </c>
      <c r="L13" s="65">
        <f t="shared" si="1"/>
        <v>60.69444444444445</v>
      </c>
      <c r="M13" s="66">
        <v>108</v>
      </c>
    </row>
    <row r="14" spans="1:13" ht="37.5" customHeight="1">
      <c r="A14" s="39">
        <v>4</v>
      </c>
      <c r="B14" s="67" t="s">
        <v>67</v>
      </c>
      <c r="C14" s="68" t="s">
        <v>68</v>
      </c>
      <c r="D14" s="42" t="s">
        <v>69</v>
      </c>
      <c r="E14" s="24">
        <f>D14/C8*100</f>
        <v>63.74999999999999</v>
      </c>
      <c r="F14" s="42" t="s">
        <v>70</v>
      </c>
      <c r="G14" s="24">
        <f>F14/C8*100</f>
        <v>54.58333333333333</v>
      </c>
      <c r="H14" s="42" t="s">
        <v>34</v>
      </c>
      <c r="I14" s="24">
        <f>H14/C8*100</f>
        <v>56.25</v>
      </c>
      <c r="J14" s="44"/>
      <c r="K14" s="27">
        <f t="shared" si="0"/>
        <v>419</v>
      </c>
      <c r="L14" s="54">
        <f t="shared" si="1"/>
        <v>58.194444444444436</v>
      </c>
      <c r="M14" s="69"/>
    </row>
    <row r="15" spans="1:13" ht="34.5">
      <c r="A15" s="39">
        <v>5</v>
      </c>
      <c r="B15" s="46" t="s">
        <v>71</v>
      </c>
      <c r="C15" s="46" t="s">
        <v>72</v>
      </c>
      <c r="D15" s="23" t="s">
        <v>73</v>
      </c>
      <c r="E15" s="24">
        <f>D15/C8*100</f>
        <v>60.416666666666664</v>
      </c>
      <c r="F15" s="23" t="s">
        <v>74</v>
      </c>
      <c r="G15" s="25">
        <f>F15/C8*100</f>
        <v>54.166666666666664</v>
      </c>
      <c r="H15" s="23" t="s">
        <v>75</v>
      </c>
      <c r="I15" s="25">
        <f>H15/C8*100</f>
        <v>57.49999999999999</v>
      </c>
      <c r="J15" s="26"/>
      <c r="K15" s="27">
        <f t="shared" si="0"/>
        <v>413</v>
      </c>
      <c r="L15" s="54">
        <f t="shared" si="1"/>
        <v>57.36111111111111</v>
      </c>
      <c r="M15" s="55"/>
    </row>
    <row r="16" spans="1:13" ht="36" customHeight="1">
      <c r="A16" s="45">
        <v>6</v>
      </c>
      <c r="B16" s="46" t="s">
        <v>42</v>
      </c>
      <c r="C16" s="46" t="s">
        <v>43</v>
      </c>
      <c r="D16" s="70">
        <v>140</v>
      </c>
      <c r="E16" s="25">
        <f>D16/C8*100</f>
        <v>58.333333333333336</v>
      </c>
      <c r="F16" s="70">
        <v>126</v>
      </c>
      <c r="G16" s="25">
        <f>F16/C8*100</f>
        <v>52.5</v>
      </c>
      <c r="H16" s="70">
        <v>135</v>
      </c>
      <c r="I16" s="25">
        <f>H16/C8*100</f>
        <v>56.25</v>
      </c>
      <c r="J16" s="71"/>
      <c r="K16" s="29">
        <f t="shared" si="0"/>
        <v>401</v>
      </c>
      <c r="L16" s="72">
        <f t="shared" si="1"/>
        <v>55.69444444444445</v>
      </c>
      <c r="M16" s="55"/>
    </row>
    <row r="17" spans="1:13" ht="38.25" customHeight="1">
      <c r="A17" s="45">
        <v>7</v>
      </c>
      <c r="B17" s="46" t="s">
        <v>76</v>
      </c>
      <c r="C17" s="21" t="s">
        <v>77</v>
      </c>
      <c r="D17" s="23" t="s">
        <v>78</v>
      </c>
      <c r="E17" s="24">
        <f>D17/C8*100</f>
        <v>52.916666666666664</v>
      </c>
      <c r="F17" s="23" t="s">
        <v>79</v>
      </c>
      <c r="G17" s="25">
        <f>F17/C8*100</f>
        <v>50.416666666666664</v>
      </c>
      <c r="H17" s="23" t="s">
        <v>75</v>
      </c>
      <c r="I17" s="25">
        <f>H17/C8*100</f>
        <v>57.49999999999999</v>
      </c>
      <c r="J17" s="26"/>
      <c r="K17" s="27">
        <f t="shared" si="0"/>
        <v>386</v>
      </c>
      <c r="L17" s="54">
        <f t="shared" si="1"/>
        <v>53.61111111111111</v>
      </c>
      <c r="M17" s="55"/>
    </row>
    <row r="21" ht="18">
      <c r="D21" s="48"/>
    </row>
  </sheetData>
  <mergeCells count="9">
    <mergeCell ref="L9:L10"/>
    <mergeCell ref="A9:A10"/>
    <mergeCell ref="D9:E9"/>
    <mergeCell ref="F9:G9"/>
    <mergeCell ref="H9:I9"/>
    <mergeCell ref="A8:B8"/>
    <mergeCell ref="D8:E8"/>
    <mergeCell ref="F8:G8"/>
    <mergeCell ref="H8:I8"/>
  </mergeCells>
  <printOptions/>
  <pageMargins left="0.25" right="0.25" top="0.4701388888888889" bottom="0.2701388888888889" header="0.5118055555555555" footer="0.5118055555555555"/>
  <pageSetup horizontalDpi="300" verticalDpi="300" orientation="landscape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 topLeftCell="A1">
      <selection activeCell="G4" sqref="G4"/>
    </sheetView>
  </sheetViews>
  <sheetFormatPr defaultColWidth="9.140625" defaultRowHeight="15"/>
  <cols>
    <col min="1" max="1" width="4.57421875" style="1" customWidth="1"/>
    <col min="2" max="2" width="17.8515625" style="1" customWidth="1"/>
    <col min="3" max="3" width="38.28125" style="1" customWidth="1"/>
    <col min="4" max="4" width="8.00390625" style="1" customWidth="1"/>
    <col min="5" max="5" width="7.8515625" style="1" customWidth="1"/>
    <col min="6" max="6" width="8.003906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5.57421875" style="1" customWidth="1"/>
    <col min="11" max="11" width="8.2812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ht="15">
      <c r="A3" s="4" t="s">
        <v>2</v>
      </c>
    </row>
    <row r="4" spans="1:5" ht="15">
      <c r="A4" s="4" t="s">
        <v>80</v>
      </c>
      <c r="E4" s="5" t="s">
        <v>5</v>
      </c>
    </row>
    <row r="5" spans="1:7" ht="33.75" customHeight="1">
      <c r="A5" s="102" t="s">
        <v>81</v>
      </c>
      <c r="B5" s="102"/>
      <c r="C5" s="102"/>
      <c r="E5" s="5" t="s">
        <v>6</v>
      </c>
      <c r="F5" s="98" t="s">
        <v>7</v>
      </c>
      <c r="G5" s="98"/>
    </row>
    <row r="6" spans="1:7" ht="14.25">
      <c r="A6" s="6"/>
      <c r="C6" s="6"/>
      <c r="E6" s="5" t="s">
        <v>8</v>
      </c>
      <c r="F6" s="98" t="s">
        <v>9</v>
      </c>
      <c r="G6" s="98"/>
    </row>
    <row r="7" spans="1:7" ht="15">
      <c r="A7" s="4" t="s">
        <v>10</v>
      </c>
      <c r="E7" s="5" t="s">
        <v>11</v>
      </c>
      <c r="F7" s="98" t="s">
        <v>12</v>
      </c>
      <c r="G7" s="98"/>
    </row>
    <row r="8" ht="15">
      <c r="A8" s="4"/>
    </row>
    <row r="9" spans="1:9" ht="14.25">
      <c r="A9" s="90" t="s">
        <v>13</v>
      </c>
      <c r="B9" s="90"/>
      <c r="C9" s="7">
        <v>230</v>
      </c>
      <c r="D9" s="91" t="s">
        <v>12</v>
      </c>
      <c r="E9" s="91"/>
      <c r="F9" s="91" t="s">
        <v>7</v>
      </c>
      <c r="G9" s="91"/>
      <c r="H9" s="91" t="s">
        <v>9</v>
      </c>
      <c r="I9" s="91"/>
    </row>
    <row r="10" spans="1:12" ht="15" customHeight="1">
      <c r="A10" s="92" t="s">
        <v>14</v>
      </c>
      <c r="B10" s="8" t="s">
        <v>15</v>
      </c>
      <c r="C10" s="9" t="s">
        <v>16</v>
      </c>
      <c r="D10" s="93" t="s">
        <v>17</v>
      </c>
      <c r="E10" s="93"/>
      <c r="F10" s="94" t="s">
        <v>18</v>
      </c>
      <c r="G10" s="94"/>
      <c r="H10" s="95" t="s">
        <v>8</v>
      </c>
      <c r="I10" s="95"/>
      <c r="J10" s="10"/>
      <c r="K10" s="11" t="s">
        <v>19</v>
      </c>
      <c r="L10" s="96" t="s">
        <v>20</v>
      </c>
    </row>
    <row r="11" spans="1:12" ht="15.75" customHeight="1">
      <c r="A11" s="92"/>
      <c r="B11" s="12" t="s">
        <v>21</v>
      </c>
      <c r="C11" s="13" t="s">
        <v>22</v>
      </c>
      <c r="D11" s="14" t="s">
        <v>19</v>
      </c>
      <c r="E11" s="15" t="s">
        <v>20</v>
      </c>
      <c r="F11" s="16" t="s">
        <v>19</v>
      </c>
      <c r="G11" s="15" t="s">
        <v>20</v>
      </c>
      <c r="H11" s="16" t="s">
        <v>19</v>
      </c>
      <c r="I11" s="17" t="s">
        <v>20</v>
      </c>
      <c r="J11" s="18" t="s">
        <v>23</v>
      </c>
      <c r="K11" s="19" t="s">
        <v>24</v>
      </c>
      <c r="L11" s="96"/>
    </row>
    <row r="12" spans="1:12" ht="37.5" customHeight="1">
      <c r="A12" s="56" t="s">
        <v>25</v>
      </c>
      <c r="B12" s="21" t="s">
        <v>82</v>
      </c>
      <c r="C12" s="21" t="s">
        <v>83</v>
      </c>
      <c r="D12" s="42" t="s">
        <v>84</v>
      </c>
      <c r="E12" s="24">
        <f>D12/C9*100</f>
        <v>65.21739130434783</v>
      </c>
      <c r="F12" s="42" t="s">
        <v>85</v>
      </c>
      <c r="G12" s="24">
        <f>F12/C9*100</f>
        <v>62.17391304347826</v>
      </c>
      <c r="H12" s="42" t="s">
        <v>41</v>
      </c>
      <c r="I12" s="24">
        <f>H12/C9*100</f>
        <v>61.30434782608696</v>
      </c>
      <c r="J12" s="44"/>
      <c r="K12" s="27">
        <f>D12+F12+H12</f>
        <v>434</v>
      </c>
      <c r="L12" s="28">
        <f>(E12+G12+I12)/3</f>
        <v>62.89855072463769</v>
      </c>
    </row>
    <row r="13" spans="1:12" ht="29.25" customHeight="1">
      <c r="A13" s="56" t="s">
        <v>31</v>
      </c>
      <c r="B13" s="21" t="s">
        <v>86</v>
      </c>
      <c r="C13" s="21" t="s">
        <v>87</v>
      </c>
      <c r="D13" s="23" t="s">
        <v>28</v>
      </c>
      <c r="E13" s="24">
        <f>D13/C9*100</f>
        <v>66.95652173913044</v>
      </c>
      <c r="F13" s="23" t="s">
        <v>88</v>
      </c>
      <c r="G13" s="25">
        <f>F13/C9*100</f>
        <v>57.826086956521735</v>
      </c>
      <c r="H13" s="23" t="s">
        <v>30</v>
      </c>
      <c r="I13" s="25">
        <f>H13/C9*100</f>
        <v>63.47826086956522</v>
      </c>
      <c r="J13" s="26"/>
      <c r="K13" s="27">
        <f>D13+F13+H13</f>
        <v>433</v>
      </c>
      <c r="L13" s="28">
        <f>(E13+G13+I13)/3</f>
        <v>62.75362318840579</v>
      </c>
    </row>
    <row r="14" spans="1:12" ht="34.5">
      <c r="A14" s="20" t="s">
        <v>36</v>
      </c>
      <c r="B14" s="21" t="s">
        <v>89</v>
      </c>
      <c r="C14" s="21" t="s">
        <v>90</v>
      </c>
      <c r="D14" s="23" t="s">
        <v>30</v>
      </c>
      <c r="E14" s="53">
        <f>D14/C9*100</f>
        <v>63.47826086956522</v>
      </c>
      <c r="F14" s="23" t="s">
        <v>85</v>
      </c>
      <c r="G14" s="25">
        <f>F14/C9*100</f>
        <v>62.17391304347826</v>
      </c>
      <c r="H14" s="23" t="s">
        <v>34</v>
      </c>
      <c r="I14" s="25">
        <f>H14/C9*100</f>
        <v>58.69565217391305</v>
      </c>
      <c r="J14" s="26">
        <v>1</v>
      </c>
      <c r="K14" s="27">
        <f>D14+F14+H14</f>
        <v>424</v>
      </c>
      <c r="L14" s="28">
        <f>(E14+G14+I14)/3</f>
        <v>61.449275362318836</v>
      </c>
    </row>
    <row r="15" spans="1:12" ht="24">
      <c r="A15" s="20" t="s">
        <v>91</v>
      </c>
      <c r="B15" s="46" t="s">
        <v>55</v>
      </c>
      <c r="C15" s="21" t="s">
        <v>33</v>
      </c>
      <c r="D15" s="23" t="s">
        <v>92</v>
      </c>
      <c r="E15" s="73">
        <f>D15/C9*100</f>
        <v>68.69565217391305</v>
      </c>
      <c r="F15" s="23" t="s">
        <v>93</v>
      </c>
      <c r="G15" s="47">
        <f>F15/C9*100</f>
        <v>54.347826086956516</v>
      </c>
      <c r="H15" s="23" t="s">
        <v>88</v>
      </c>
      <c r="I15" s="25">
        <f>H15/C9*100</f>
        <v>57.826086956521735</v>
      </c>
      <c r="J15" s="26">
        <v>2</v>
      </c>
      <c r="K15" s="27">
        <f>D15+F15+H15</f>
        <v>416</v>
      </c>
      <c r="L15" s="28">
        <f>(E15+G15+I15)/3</f>
        <v>60.28985507246377</v>
      </c>
    </row>
  </sheetData>
  <mergeCells count="13">
    <mergeCell ref="L10:L11"/>
    <mergeCell ref="A10:A11"/>
    <mergeCell ref="D10:E10"/>
    <mergeCell ref="F10:G10"/>
    <mergeCell ref="H10:I10"/>
    <mergeCell ref="A9:B9"/>
    <mergeCell ref="D9:E9"/>
    <mergeCell ref="F9:G9"/>
    <mergeCell ref="H9:I9"/>
    <mergeCell ref="A5:C5"/>
    <mergeCell ref="F5:G5"/>
    <mergeCell ref="F6:G6"/>
    <mergeCell ref="F7:G7"/>
  </mergeCells>
  <printOptions/>
  <pageMargins left="0.25" right="0.25" top="0.6701388888888888" bottom="0.2701388888888889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8">
      <selection activeCell="A15" sqref="A15"/>
    </sheetView>
  </sheetViews>
  <sheetFormatPr defaultColWidth="9.140625" defaultRowHeight="15"/>
  <cols>
    <col min="1" max="1" width="4.28125" style="1" customWidth="1"/>
    <col min="2" max="2" width="17.8515625" style="1" customWidth="1"/>
    <col min="3" max="3" width="36.28125" style="1" customWidth="1"/>
    <col min="4" max="4" width="8.00390625" style="1" customWidth="1"/>
    <col min="5" max="5" width="9.140625" style="1" customWidth="1"/>
    <col min="6" max="6" width="8.00390625" style="1" customWidth="1"/>
    <col min="7" max="7" width="9.140625" style="1" customWidth="1"/>
    <col min="8" max="8" width="8.00390625" style="1" customWidth="1"/>
    <col min="9" max="9" width="9.140625" style="1" customWidth="1"/>
    <col min="10" max="10" width="4.8515625" style="1" customWidth="1"/>
    <col min="11" max="11" width="7.8515625" style="1" customWidth="1"/>
    <col min="12" max="12" width="6.7109375" style="1" customWidth="1"/>
    <col min="13" max="16384" width="9.140625" style="1" customWidth="1"/>
  </cols>
  <sheetData>
    <row r="1" ht="19.5">
      <c r="A1" s="2" t="s">
        <v>0</v>
      </c>
    </row>
    <row r="2" ht="19.5">
      <c r="A2" s="2" t="s">
        <v>1</v>
      </c>
    </row>
    <row r="3" spans="1:5" ht="15">
      <c r="A3" s="4" t="s">
        <v>2</v>
      </c>
      <c r="E3" s="5" t="s">
        <v>5</v>
      </c>
    </row>
    <row r="4" spans="1:7" ht="15">
      <c r="A4" s="4" t="s">
        <v>80</v>
      </c>
      <c r="E4" s="74" t="s">
        <v>6</v>
      </c>
      <c r="F4" s="98" t="s">
        <v>7</v>
      </c>
      <c r="G4" s="98"/>
    </row>
    <row r="5" spans="1:7" ht="15">
      <c r="A5" s="4" t="s">
        <v>50</v>
      </c>
      <c r="E5" s="74" t="s">
        <v>8</v>
      </c>
      <c r="F5" s="98" t="s">
        <v>9</v>
      </c>
      <c r="G5" s="98"/>
    </row>
    <row r="6" spans="1:7" ht="14.25">
      <c r="A6" s="6"/>
      <c r="C6" s="6"/>
      <c r="E6" s="74" t="s">
        <v>11</v>
      </c>
      <c r="F6" s="98" t="s">
        <v>12</v>
      </c>
      <c r="G6" s="98"/>
    </row>
    <row r="7" spans="1:2" ht="15">
      <c r="A7" s="4"/>
      <c r="B7" s="5" t="s">
        <v>10</v>
      </c>
    </row>
    <row r="8" spans="1:9" ht="14.25">
      <c r="A8" s="97"/>
      <c r="B8" s="97"/>
      <c r="C8" s="49">
        <v>230</v>
      </c>
      <c r="D8" s="91" t="s">
        <v>12</v>
      </c>
      <c r="E8" s="91"/>
      <c r="F8" s="91" t="s">
        <v>7</v>
      </c>
      <c r="G8" s="91"/>
      <c r="H8" s="91" t="s">
        <v>9</v>
      </c>
      <c r="I8" s="91"/>
    </row>
    <row r="9" spans="1:12" ht="15" customHeight="1">
      <c r="A9" s="99" t="s">
        <v>14</v>
      </c>
      <c r="B9" s="9" t="s">
        <v>15</v>
      </c>
      <c r="C9" s="50" t="s">
        <v>16</v>
      </c>
      <c r="D9" s="93" t="s">
        <v>17</v>
      </c>
      <c r="E9" s="93"/>
      <c r="F9" s="94" t="s">
        <v>18</v>
      </c>
      <c r="G9" s="94"/>
      <c r="H9" s="95" t="s">
        <v>52</v>
      </c>
      <c r="I9" s="95"/>
      <c r="J9" s="10"/>
      <c r="K9" s="11" t="s">
        <v>19</v>
      </c>
      <c r="L9" s="96" t="s">
        <v>20</v>
      </c>
    </row>
    <row r="10" spans="1:12" ht="15.75" customHeight="1">
      <c r="A10" s="99"/>
      <c r="B10" s="13" t="s">
        <v>21</v>
      </c>
      <c r="C10" s="51" t="s">
        <v>22</v>
      </c>
      <c r="D10" s="14" t="s">
        <v>19</v>
      </c>
      <c r="E10" s="15" t="s">
        <v>20</v>
      </c>
      <c r="F10" s="16" t="s">
        <v>19</v>
      </c>
      <c r="G10" s="15" t="s">
        <v>20</v>
      </c>
      <c r="H10" s="16" t="s">
        <v>19</v>
      </c>
      <c r="I10" s="17" t="s">
        <v>20</v>
      </c>
      <c r="J10" s="18" t="s">
        <v>23</v>
      </c>
      <c r="K10" s="19" t="s">
        <v>24</v>
      </c>
      <c r="L10" s="96"/>
    </row>
    <row r="11" spans="1:12" ht="29.25" customHeight="1">
      <c r="A11" s="20" t="s">
        <v>54</v>
      </c>
      <c r="B11" s="46" t="s">
        <v>71</v>
      </c>
      <c r="C11" s="46" t="s">
        <v>72</v>
      </c>
      <c r="D11" s="23" t="s">
        <v>94</v>
      </c>
      <c r="E11" s="24">
        <f>D11/C8*100</f>
        <v>68.26086956521739</v>
      </c>
      <c r="F11" s="23" t="s">
        <v>41</v>
      </c>
      <c r="G11" s="47">
        <f>F11/C8*100</f>
        <v>61.30434782608696</v>
      </c>
      <c r="H11" s="23" t="s">
        <v>95</v>
      </c>
      <c r="I11" s="25">
        <f>H11/C8*100</f>
        <v>60.43478260869565</v>
      </c>
      <c r="J11" s="26"/>
      <c r="K11" s="27">
        <f>D11+F11+H11</f>
        <v>437</v>
      </c>
      <c r="L11" s="28">
        <f>(E11+G11+I11)/3</f>
        <v>63.333333333333336</v>
      </c>
    </row>
    <row r="12" spans="1:12" ht="29.25" customHeight="1">
      <c r="A12" s="20" t="s">
        <v>60</v>
      </c>
      <c r="B12" s="75" t="s">
        <v>65</v>
      </c>
      <c r="C12" s="75" t="s">
        <v>66</v>
      </c>
      <c r="D12" s="23" t="s">
        <v>39</v>
      </c>
      <c r="E12" s="24">
        <f>D12/C8*100</f>
        <v>64.34782608695652</v>
      </c>
      <c r="F12" s="23" t="s">
        <v>40</v>
      </c>
      <c r="G12" s="25">
        <f>F12/C8*100</f>
        <v>58.26086956521739</v>
      </c>
      <c r="H12" s="23" t="s">
        <v>49</v>
      </c>
      <c r="I12" s="47">
        <f>H12/C8*100</f>
        <v>59.56521739130435</v>
      </c>
      <c r="J12" s="26"/>
      <c r="K12" s="27">
        <f>D12+F12+H12</f>
        <v>419</v>
      </c>
      <c r="L12" s="28">
        <f>(E12+G12+I12)/3</f>
        <v>60.724637681159415</v>
      </c>
    </row>
    <row r="13" spans="1:12" ht="38.25" customHeight="1">
      <c r="A13" s="58" t="s">
        <v>64</v>
      </c>
      <c r="B13" s="76" t="s">
        <v>61</v>
      </c>
      <c r="C13" s="76" t="s">
        <v>62</v>
      </c>
      <c r="D13" s="77" t="s">
        <v>96</v>
      </c>
      <c r="E13" s="78">
        <f>D13/C8*100</f>
        <v>64.78260869565217</v>
      </c>
      <c r="F13" s="77" t="s">
        <v>97</v>
      </c>
      <c r="G13" s="61">
        <f>F13/C8*100</f>
        <v>56.086956521739125</v>
      </c>
      <c r="H13" s="77" t="s">
        <v>49</v>
      </c>
      <c r="I13" s="61">
        <f>H13/C8*100</f>
        <v>59.56521739130435</v>
      </c>
      <c r="J13" s="79"/>
      <c r="K13" s="64">
        <f>D13+F13+H13</f>
        <v>415</v>
      </c>
      <c r="L13" s="80">
        <f>(E13+G13+I13)/3</f>
        <v>60.14492753623188</v>
      </c>
    </row>
    <row r="14" spans="1:12" ht="28.5" customHeight="1">
      <c r="A14" s="39">
        <v>4</v>
      </c>
      <c r="B14" s="67" t="s">
        <v>67</v>
      </c>
      <c r="C14" s="68" t="s">
        <v>68</v>
      </c>
      <c r="D14" s="42" t="s">
        <v>30</v>
      </c>
      <c r="E14" s="24">
        <f>D14/C8*100</f>
        <v>63.47826086956522</v>
      </c>
      <c r="F14" s="42" t="s">
        <v>78</v>
      </c>
      <c r="G14" s="24">
        <f>F14/C8*100</f>
        <v>55.21739130434783</v>
      </c>
      <c r="H14" s="42" t="s">
        <v>40</v>
      </c>
      <c r="I14" s="24">
        <f>H14/C8*100</f>
        <v>58.26086956521739</v>
      </c>
      <c r="J14" s="44"/>
      <c r="K14" s="27">
        <f>D14+F14+H14</f>
        <v>407</v>
      </c>
      <c r="L14" s="28">
        <f>(E14+G14+I14)/3</f>
        <v>58.98550724637681</v>
      </c>
    </row>
    <row r="15" spans="1:12" ht="26.25" customHeight="1">
      <c r="A15" s="45"/>
      <c r="B15" s="21" t="s">
        <v>76</v>
      </c>
      <c r="C15" s="21" t="s">
        <v>77</v>
      </c>
      <c r="D15" s="81"/>
      <c r="E15" s="25"/>
      <c r="F15" s="71"/>
      <c r="G15" s="25"/>
      <c r="H15" s="71"/>
      <c r="I15" s="25"/>
      <c r="J15" s="71"/>
      <c r="K15" s="29" t="s">
        <v>98</v>
      </c>
      <c r="L15" s="30"/>
    </row>
    <row r="16" spans="1:12" ht="26.25" customHeight="1">
      <c r="A16" s="71"/>
      <c r="B16" s="46" t="s">
        <v>99</v>
      </c>
      <c r="C16" s="46" t="s">
        <v>100</v>
      </c>
      <c r="D16" s="42"/>
      <c r="E16" s="24"/>
      <c r="F16" s="42"/>
      <c r="G16" s="24"/>
      <c r="H16" s="42"/>
      <c r="I16" s="24"/>
      <c r="J16" s="44"/>
      <c r="K16" s="27" t="s">
        <v>98</v>
      </c>
      <c r="L16" s="28"/>
    </row>
  </sheetData>
  <mergeCells count="12">
    <mergeCell ref="L9:L10"/>
    <mergeCell ref="H8:I8"/>
    <mergeCell ref="A9:A10"/>
    <mergeCell ref="D9:E9"/>
    <mergeCell ref="F9:G9"/>
    <mergeCell ref="H9:I9"/>
    <mergeCell ref="F4:G4"/>
    <mergeCell ref="F5:G5"/>
    <mergeCell ref="F6:G6"/>
    <mergeCell ref="A8:B8"/>
    <mergeCell ref="D8:E8"/>
    <mergeCell ref="F8:G8"/>
  </mergeCells>
  <printOptions/>
  <pageMargins left="0.25" right="0.25" top="0.4701388888888889" bottom="0.2701388888888889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C18" sqref="C18"/>
    </sheetView>
  </sheetViews>
  <sheetFormatPr defaultColWidth="9.140625" defaultRowHeight="15"/>
  <cols>
    <col min="1" max="1" width="4.57421875" style="1" customWidth="1"/>
    <col min="2" max="2" width="19.8515625" style="1" customWidth="1"/>
    <col min="3" max="3" width="34.140625" style="1" customWidth="1"/>
    <col min="4" max="4" width="8.00390625" style="1" customWidth="1"/>
    <col min="5" max="5" width="7.8515625" style="1" customWidth="1"/>
    <col min="6" max="6" width="8.003906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5.57421875" style="1" customWidth="1"/>
    <col min="11" max="11" width="9.0039062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ht="15">
      <c r="A3" s="4" t="s">
        <v>2</v>
      </c>
    </row>
    <row r="4" ht="15">
      <c r="A4" s="4" t="s">
        <v>101</v>
      </c>
    </row>
    <row r="5" spans="1:5" ht="33.75" customHeight="1">
      <c r="A5" s="4" t="s">
        <v>102</v>
      </c>
      <c r="E5" s="5" t="s">
        <v>5</v>
      </c>
    </row>
    <row r="6" spans="1:7" ht="14.25">
      <c r="A6" s="6"/>
      <c r="C6" s="6"/>
      <c r="E6" s="5" t="s">
        <v>6</v>
      </c>
      <c r="F6" s="98" t="s">
        <v>7</v>
      </c>
      <c r="G6" s="98"/>
    </row>
    <row r="7" spans="1:7" ht="14.25">
      <c r="A7" s="6"/>
      <c r="C7" s="6"/>
      <c r="E7" s="5" t="s">
        <v>8</v>
      </c>
      <c r="F7" s="98" t="s">
        <v>9</v>
      </c>
      <c r="G7" s="98"/>
    </row>
    <row r="8" spans="1:7" ht="15">
      <c r="A8" s="4" t="s">
        <v>10</v>
      </c>
      <c r="E8" s="5" t="s">
        <v>11</v>
      </c>
      <c r="F8" s="100" t="s">
        <v>12</v>
      </c>
      <c r="G8" s="100"/>
    </row>
    <row r="9" ht="15">
      <c r="A9" s="4"/>
    </row>
    <row r="10" spans="1:9" ht="14.25">
      <c r="A10" s="90" t="s">
        <v>13</v>
      </c>
      <c r="B10" s="90"/>
      <c r="C10" s="7">
        <v>370</v>
      </c>
      <c r="D10" s="91" t="s">
        <v>12</v>
      </c>
      <c r="E10" s="91"/>
      <c r="F10" s="91" t="s">
        <v>7</v>
      </c>
      <c r="G10" s="91"/>
      <c r="H10" s="91" t="s">
        <v>9</v>
      </c>
      <c r="I10" s="91"/>
    </row>
    <row r="11" spans="1:12" ht="15" customHeight="1">
      <c r="A11" s="92" t="s">
        <v>14</v>
      </c>
      <c r="B11" s="8" t="s">
        <v>15</v>
      </c>
      <c r="C11" s="9" t="s">
        <v>16</v>
      </c>
      <c r="D11" s="93" t="s">
        <v>17</v>
      </c>
      <c r="E11" s="93"/>
      <c r="F11" s="94" t="s">
        <v>18</v>
      </c>
      <c r="G11" s="94"/>
      <c r="H11" s="95" t="s">
        <v>52</v>
      </c>
      <c r="I11" s="95"/>
      <c r="J11" s="10"/>
      <c r="K11" s="11" t="s">
        <v>19</v>
      </c>
      <c r="L11" s="96" t="s">
        <v>20</v>
      </c>
    </row>
    <row r="12" spans="1:12" ht="15.75" customHeight="1">
      <c r="A12" s="92"/>
      <c r="B12" s="12" t="s">
        <v>21</v>
      </c>
      <c r="C12" s="13" t="s">
        <v>22</v>
      </c>
      <c r="D12" s="14" t="s">
        <v>19</v>
      </c>
      <c r="E12" s="15" t="s">
        <v>20</v>
      </c>
      <c r="F12" s="16" t="s">
        <v>19</v>
      </c>
      <c r="G12" s="15" t="s">
        <v>20</v>
      </c>
      <c r="H12" s="16" t="s">
        <v>19</v>
      </c>
      <c r="I12" s="17" t="s">
        <v>20</v>
      </c>
      <c r="J12" s="18" t="s">
        <v>23</v>
      </c>
      <c r="K12" s="19" t="s">
        <v>24</v>
      </c>
      <c r="L12" s="96"/>
    </row>
    <row r="13" spans="1:12" ht="33.75">
      <c r="A13" s="56" t="s">
        <v>54</v>
      </c>
      <c r="B13" s="75" t="s">
        <v>37</v>
      </c>
      <c r="C13" s="75" t="s">
        <v>38</v>
      </c>
      <c r="D13" s="42" t="s">
        <v>103</v>
      </c>
      <c r="E13" s="24">
        <f>D13/C10*100</f>
        <v>61.08108108108108</v>
      </c>
      <c r="F13" s="42" t="s">
        <v>104</v>
      </c>
      <c r="G13" s="24">
        <f>F13/C10*100</f>
        <v>61.891891891891895</v>
      </c>
      <c r="H13" s="42" t="s">
        <v>105</v>
      </c>
      <c r="I13" s="24">
        <f>H13/C10*100</f>
        <v>59.72972972972973</v>
      </c>
      <c r="J13" s="44">
        <v>1</v>
      </c>
      <c r="K13" s="27">
        <f>D13+F13+H13</f>
        <v>676</v>
      </c>
      <c r="L13" s="28">
        <f>(E13+G13+I13)/3</f>
        <v>60.9009009009009</v>
      </c>
    </row>
    <row r="14" spans="1:12" ht="24">
      <c r="A14" s="56" t="s">
        <v>31</v>
      </c>
      <c r="B14" s="46" t="s">
        <v>106</v>
      </c>
      <c r="C14" s="46" t="s">
        <v>107</v>
      </c>
      <c r="D14" s="23" t="s">
        <v>108</v>
      </c>
      <c r="E14" s="24">
        <f>D14/C10*100</f>
        <v>59.189189189189186</v>
      </c>
      <c r="F14" s="23" t="s">
        <v>109</v>
      </c>
      <c r="G14" s="25">
        <f>F14/C10*100</f>
        <v>56.21621621621622</v>
      </c>
      <c r="H14" s="23" t="s">
        <v>110</v>
      </c>
      <c r="I14" s="25">
        <f>H14/C10*100</f>
        <v>58.108108108108105</v>
      </c>
      <c r="J14" s="26">
        <v>1</v>
      </c>
      <c r="K14" s="27">
        <f>D14+F14+H14</f>
        <v>642</v>
      </c>
      <c r="L14" s="28">
        <f>(E14+G14+I14)/3</f>
        <v>57.83783783783784</v>
      </c>
    </row>
  </sheetData>
  <mergeCells count="12">
    <mergeCell ref="L11:L12"/>
    <mergeCell ref="H10:I10"/>
    <mergeCell ref="A11:A12"/>
    <mergeCell ref="D11:E11"/>
    <mergeCell ref="F11:G11"/>
    <mergeCell ref="H11:I11"/>
    <mergeCell ref="F6:G6"/>
    <mergeCell ref="F7:G7"/>
    <mergeCell ref="F8:G8"/>
    <mergeCell ref="A10:B10"/>
    <mergeCell ref="D10:E10"/>
    <mergeCell ref="F10:G10"/>
  </mergeCells>
  <printOptions/>
  <pageMargins left="0.25" right="0.25" top="0.6701388888888888" bottom="0.2701388888888889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C9" sqref="C9"/>
    </sheetView>
  </sheetViews>
  <sheetFormatPr defaultColWidth="9.140625" defaultRowHeight="15"/>
  <cols>
    <col min="1" max="1" width="4.57421875" style="1" customWidth="1"/>
    <col min="2" max="2" width="19.8515625" style="1" customWidth="1"/>
    <col min="3" max="3" width="32.28125" style="1" customWidth="1"/>
    <col min="4" max="4" width="8.00390625" style="1" customWidth="1"/>
    <col min="5" max="5" width="7.8515625" style="1" customWidth="1"/>
    <col min="6" max="6" width="8.003906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5.57421875" style="1" customWidth="1"/>
    <col min="11" max="11" width="9.0039062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ht="15">
      <c r="A3" s="4" t="s">
        <v>2</v>
      </c>
    </row>
    <row r="4" ht="15">
      <c r="A4" s="4" t="s">
        <v>101</v>
      </c>
    </row>
    <row r="5" spans="1:5" ht="33.75" customHeight="1">
      <c r="A5" s="4" t="s">
        <v>111</v>
      </c>
      <c r="E5" s="5" t="s">
        <v>5</v>
      </c>
    </row>
    <row r="6" spans="1:7" ht="14.25">
      <c r="A6" s="6"/>
      <c r="C6" s="6"/>
      <c r="E6" s="5" t="s">
        <v>6</v>
      </c>
      <c r="F6" s="98" t="s">
        <v>7</v>
      </c>
      <c r="G6" s="98"/>
    </row>
    <row r="7" spans="1:7" ht="14.25">
      <c r="A7" s="6"/>
      <c r="C7" s="6"/>
      <c r="E7" s="5" t="s">
        <v>8</v>
      </c>
      <c r="F7" s="98" t="s">
        <v>9</v>
      </c>
      <c r="G7" s="98"/>
    </row>
    <row r="8" spans="1:7" ht="15">
      <c r="A8" s="4" t="s">
        <v>10</v>
      </c>
      <c r="E8" s="5" t="s">
        <v>11</v>
      </c>
      <c r="F8" s="100" t="s">
        <v>12</v>
      </c>
      <c r="G8" s="100"/>
    </row>
    <row r="9" ht="15">
      <c r="A9" s="4"/>
    </row>
    <row r="10" spans="1:9" ht="14.25">
      <c r="A10" s="90" t="s">
        <v>13</v>
      </c>
      <c r="B10" s="90"/>
      <c r="C10" s="7">
        <v>370</v>
      </c>
      <c r="D10" s="91" t="s">
        <v>12</v>
      </c>
      <c r="E10" s="91"/>
      <c r="F10" s="91" t="s">
        <v>7</v>
      </c>
      <c r="G10" s="91"/>
      <c r="H10" s="91" t="s">
        <v>9</v>
      </c>
      <c r="I10" s="91"/>
    </row>
    <row r="11" spans="1:12" ht="15" customHeight="1">
      <c r="A11" s="92" t="s">
        <v>14</v>
      </c>
      <c r="B11" s="8" t="s">
        <v>15</v>
      </c>
      <c r="C11" s="9" t="s">
        <v>16</v>
      </c>
      <c r="D11" s="93" t="s">
        <v>17</v>
      </c>
      <c r="E11" s="93"/>
      <c r="F11" s="94" t="s">
        <v>18</v>
      </c>
      <c r="G11" s="94"/>
      <c r="H11" s="95" t="s">
        <v>8</v>
      </c>
      <c r="I11" s="95"/>
      <c r="J11" s="10"/>
      <c r="K11" s="11" t="s">
        <v>19</v>
      </c>
      <c r="L11" s="96" t="s">
        <v>20</v>
      </c>
    </row>
    <row r="12" spans="1:12" ht="15.75" customHeight="1">
      <c r="A12" s="92"/>
      <c r="B12" s="12" t="s">
        <v>21</v>
      </c>
      <c r="C12" s="13" t="s">
        <v>22</v>
      </c>
      <c r="D12" s="14" t="s">
        <v>19</v>
      </c>
      <c r="E12" s="15" t="s">
        <v>20</v>
      </c>
      <c r="F12" s="16" t="s">
        <v>19</v>
      </c>
      <c r="G12" s="15" t="s">
        <v>20</v>
      </c>
      <c r="H12" s="16" t="s">
        <v>19</v>
      </c>
      <c r="I12" s="17" t="s">
        <v>20</v>
      </c>
      <c r="J12" s="18" t="s">
        <v>23</v>
      </c>
      <c r="K12" s="19" t="s">
        <v>24</v>
      </c>
      <c r="L12" s="96"/>
    </row>
    <row r="13" spans="1:12" ht="14.25" customHeight="1">
      <c r="A13" s="45"/>
      <c r="B13" s="101" t="s">
        <v>112</v>
      </c>
      <c r="C13" s="101"/>
      <c r="D13" s="82"/>
      <c r="E13" s="83"/>
      <c r="F13" s="84"/>
      <c r="G13" s="85"/>
      <c r="H13" s="84"/>
      <c r="I13" s="85"/>
      <c r="J13" s="86"/>
      <c r="K13" s="87"/>
      <c r="L13" s="88"/>
    </row>
    <row r="14" spans="1:12" ht="34.5">
      <c r="A14" s="20" t="s">
        <v>25</v>
      </c>
      <c r="B14" s="46" t="s">
        <v>106</v>
      </c>
      <c r="C14" s="46" t="s">
        <v>107</v>
      </c>
      <c r="D14" s="23" t="s">
        <v>108</v>
      </c>
      <c r="E14" s="24">
        <f>D14/C10*100</f>
        <v>59.189189189189186</v>
      </c>
      <c r="F14" s="23" t="s">
        <v>109</v>
      </c>
      <c r="G14" s="25">
        <f>F14/C10*100</f>
        <v>56.21621621621622</v>
      </c>
      <c r="H14" s="23" t="s">
        <v>110</v>
      </c>
      <c r="I14" s="25">
        <f>H14/C10*100</f>
        <v>58.108108108108105</v>
      </c>
      <c r="J14" s="26">
        <v>1</v>
      </c>
      <c r="K14" s="27">
        <f>D14+F14+H14</f>
        <v>642</v>
      </c>
      <c r="L14" s="28">
        <f>(E14+G14+I14)/3</f>
        <v>57.83783783783784</v>
      </c>
    </row>
    <row r="15" ht="18">
      <c r="D15" s="48"/>
    </row>
  </sheetData>
  <mergeCells count="13">
    <mergeCell ref="L11:L12"/>
    <mergeCell ref="B13:C13"/>
    <mergeCell ref="H10:I10"/>
    <mergeCell ref="A11:A12"/>
    <mergeCell ref="D11:E11"/>
    <mergeCell ref="F11:G11"/>
    <mergeCell ref="H11:I11"/>
    <mergeCell ref="F6:G6"/>
    <mergeCell ref="F7:G7"/>
    <mergeCell ref="F8:G8"/>
    <mergeCell ref="A10:B10"/>
    <mergeCell ref="D10:E10"/>
    <mergeCell ref="F10:G10"/>
  </mergeCells>
  <printOptions/>
  <pageMargins left="0.25" right="0.25" top="0.6701388888888888" bottom="0.2701388888888889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modified xsi:type="dcterms:W3CDTF">2010-09-11T07:12:26Z</dcterms:modified>
  <cp:category/>
  <cp:version/>
  <cp:contentType/>
  <cp:contentStatus/>
</cp:coreProperties>
</file>